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МО МР Юхновский район на 2022 год и на плановый период 2023-2024 годов\Уточнение октябрь\"/>
    </mc:Choice>
  </mc:AlternateContent>
  <bookViews>
    <workbookView xWindow="0" yWindow="0" windowWidth="9768" windowHeight="6036"/>
  </bookViews>
  <sheets>
    <sheet name="Документ (2)" sheetId="3" r:id="rId1"/>
  </sheets>
  <definedNames>
    <definedName name="_xlnm.Print_Titles" localSheetId="0">'Документ (2)'!$4:$5</definedName>
  </definedNames>
  <calcPr calcId="152511"/>
</workbook>
</file>

<file path=xl/calcChain.xml><?xml version="1.0" encoding="utf-8"?>
<calcChain xmlns="http://schemas.openxmlformats.org/spreadsheetml/2006/main">
  <c r="R33" i="3" l="1"/>
  <c r="R41" i="3" l="1"/>
  <c r="R40" i="3"/>
  <c r="R39" i="3"/>
  <c r="R38" i="3"/>
  <c r="R37" i="3"/>
  <c r="R36" i="3"/>
  <c r="R35" i="3"/>
  <c r="R34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</calcChain>
</file>

<file path=xl/sharedStrings.xml><?xml version="1.0" encoding="utf-8"?>
<sst xmlns="http://schemas.openxmlformats.org/spreadsheetml/2006/main" count="142" uniqueCount="85">
  <si>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</si>
  <si>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</si>
  <si>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</si>
  <si>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</si>
  <si>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</si>
  <si>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</si>
  <si>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</si>
  <si>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</si>
  <si>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Расхождение за отчетный период</t>
  </si>
  <si>
    <t>Расхождение кассового плана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</si>
  <si>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</si>
  <si>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</si>
  <si>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</si>
  <si>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</si>
  <si>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</si>
  <si>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</si>
  <si>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</si>
  <si>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00010300000000000000</t>
  </si>
  <si>
    <t xml:space="preserve">          НАЛОГИ НА ТОВАРЫ (РАБОТЫ, УСЛУГИ), РЕАЛИЗУЕМЫЕ НА ТЕРРИТОРИИ РОССИЙСКОЙ ФЕДЕРАЦИИ</t>
  </si>
  <si>
    <t>00010302000000000000</t>
  </si>
  <si>
    <t xml:space="preserve">              Акцизы по подакцизным товарам (продукции), производимым на территории Российской Федерации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</si>
  <si>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</si>
  <si>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</si>
  <si>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</si>
  <si>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</si>
  <si>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18210501050011000110</t>
  </si>
  <si>
    <t xml:space="preserve">                  Минимальный налог,  зачисляемый в бюджеты субъектов Российской Федерации</t>
  </si>
  <si>
    <t>00010600000000000000</t>
  </si>
  <si>
    <t xml:space="preserve">          НАЛОГИ НА ИМУЩЕСТВО</t>
  </si>
  <si>
    <t>00011100000000000000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</si>
  <si>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</si>
  <si>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00011105010000000000</t>
  </si>
  <si>
    <t xml:space="preserve">           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</si>
  <si>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00011105020000000000</t>
  </si>
  <si>
    <t xml:space="preserve">              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</si>
  <si>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00011300000000000000</t>
  </si>
  <si>
    <t xml:space="preserve">          ДОХОДЫ ОТ ОКАЗАНИЯ ПЛАТНЫХ УСЛУГ И КОМПЕНСАЦИИ ЗАТРАТ ГОСУДАРСТВА</t>
  </si>
  <si>
    <t>00011301000000000000</t>
  </si>
  <si>
    <t xml:space="preserve">              Доходы от оказания платных услуг (работ)</t>
  </si>
  <si>
    <t>00011400000000000000</t>
  </si>
  <si>
    <t xml:space="preserve">          ДОХОДЫ ОТ ПРОДАЖИ МАТЕРИАЛЬНЫХ И НЕМАТЕРИАЛЬНЫХ АКТИВОВ</t>
  </si>
  <si>
    <t>00011402000000000000</t>
  </si>
  <si>
    <t xml:space="preserve">            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</si>
  <si>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00011406000000000000</t>
  </si>
  <si>
    <t xml:space="preserve">              Доходы от продажи земельных участков, находящихся в государственной и муниципальной собственности</t>
  </si>
  <si>
    <t>00011600000000000000</t>
  </si>
  <si>
    <t xml:space="preserve">          ШТРАФЫ, САНКЦИИ, ВОЗМЕЩЕНИЕ УЩЕРБА</t>
  </si>
  <si>
    <t>00011705000000000000</t>
  </si>
  <si>
    <t xml:space="preserve">              Прочие неналоговые доходы</t>
  </si>
  <si>
    <t>00020000000000000000</t>
  </si>
  <si>
    <t xml:space="preserve">        БЕЗВОЗМЕЗДНЫЕ ПОСТУПЛЕНИЯ</t>
  </si>
  <si>
    <t>00020210000000000000</t>
  </si>
  <si>
    <t xml:space="preserve">            Дотации бюджетам бюджетной системы Российской Федерации</t>
  </si>
  <si>
    <t>00020220000000000000</t>
  </si>
  <si>
    <t xml:space="preserve">            Субсидии бюджетам бюджетной системы Российской Федерации (межбюджетные субсидии)</t>
  </si>
  <si>
    <t>00020240000000000000</t>
  </si>
  <si>
    <t xml:space="preserve">            Иные межбюджетные трансферты</t>
  </si>
  <si>
    <t>ИТОГО ДОХОДОВ</t>
  </si>
  <si>
    <t>Бюджет: МР"Юхновский район"</t>
  </si>
  <si>
    <t>00010101000000000000</t>
  </si>
  <si>
    <t xml:space="preserve">              Налог на прибыль организаций</t>
  </si>
  <si>
    <t>00010502000000000000</t>
  </si>
  <si>
    <t xml:space="preserve">              Единый налог на вмененный доход для отдельных видов деятельности</t>
  </si>
  <si>
    <t>00010503000000000000</t>
  </si>
  <si>
    <t xml:space="preserve">              Единый сельскохозяйственный налог</t>
  </si>
  <si>
    <t>00010504000000000000</t>
  </si>
  <si>
    <t xml:space="preserve">              Налог, взимаемый в связи с применением патентной системы налогообложения</t>
  </si>
  <si>
    <t>00010602000000000000</t>
  </si>
  <si>
    <t xml:space="preserve">              Налог на имущество организаций</t>
  </si>
  <si>
    <t>00010800000000000000</t>
  </si>
  <si>
    <t xml:space="preserve">          ГОСУДАРСТВЕННАЯ ПОШЛИНА</t>
  </si>
  <si>
    <t>00010803000000000000</t>
  </si>
  <si>
    <t xml:space="preserve">              Государственная пошлина по делам, рассматриваемым в судах общей юрисдикции, мировыми судьями</t>
  </si>
  <si>
    <t>00011105070000000000</t>
  </si>
  <si>
    <t xml:space="preserve">                Доходы от сдачи в аренду имущества, составляющего государственную (муниципальную) казну (за исключением земельных участков)</t>
  </si>
  <si>
    <t>00011200000000000000</t>
  </si>
  <si>
    <t xml:space="preserve">          ПЛАТЕЖИ ПРИ ПОЛЬЗОВАНИИ ПРИРОДНЫМИ РЕСУРСАМИ</t>
  </si>
  <si>
    <t>00011201000000000000</t>
  </si>
  <si>
    <t xml:space="preserve">              Плата за негативное воздействие на окружающую среду</t>
  </si>
  <si>
    <t>00020230000000000000</t>
  </si>
  <si>
    <t xml:space="preserve">            Субвенции бюджетам бюджетной системы Российской Федерации</t>
  </si>
  <si>
    <t>Уточнение (+,-)</t>
  </si>
  <si>
    <t>Уточнение (+;-)</t>
  </si>
  <si>
    <t xml:space="preserve">ПОСТУПЛЕНИЯ ДОХОДОВ  БЮДЖЕТА МО МР "ЮХНОВСКИЙ РАЙОН" ПО КОДАМ КЛАССИФИКАЦИИ ДОХОДОВ БЮДЖЕТОВ БЮДЖЕТНОЙ СИСТЕМЫ РОССИЙСКОЙ ФЕДЕРАЦИИ НА 2022 ГОД </t>
  </si>
  <si>
    <t xml:space="preserve">Приложение № 1 к решению районного собрания представителей от октября  2022 года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</si>
</sst>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5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6" fillId="5" borderId="2" xfId="12" applyNumberFormat="1" applyFont="1" applyFill="1" applyProtection="1">
      <alignment horizontal="center" vertical="center" wrapText="1"/>
    </xf>
    <xf numFmtId="0" fontId="6" fillId="5" borderId="5" xfId="12" applyNumberFormat="1" applyFont="1" applyFill="1" applyBorder="1" applyProtection="1">
      <alignment horizontal="center" vertical="center" wrapText="1"/>
    </xf>
    <xf numFmtId="0" fontId="6" fillId="5" borderId="6" xfId="12" applyNumberFormat="1" applyFont="1" applyFill="1" applyBorder="1" applyProtection="1">
      <alignment horizontal="center" vertical="center" wrapText="1"/>
    </xf>
    <xf numFmtId="1" fontId="6" fillId="5" borderId="2" xfId="14" applyNumberFormat="1" applyFont="1" applyFill="1" applyProtection="1">
      <alignment horizontal="center" vertical="top" shrinkToFit="1"/>
    </xf>
    <xf numFmtId="4" fontId="7" fillId="5" borderId="2" xfId="17" applyNumberFormat="1" applyFont="1" applyFill="1" applyProtection="1">
      <alignment horizontal="right" vertical="top" shrinkToFit="1"/>
    </xf>
    <xf numFmtId="10" fontId="7" fillId="5" borderId="2" xfId="18" applyNumberFormat="1" applyFont="1" applyFill="1" applyProtection="1">
      <alignment horizontal="center" vertical="top" shrinkToFit="1"/>
    </xf>
    <xf numFmtId="4" fontId="7" fillId="5" borderId="2" xfId="21" applyNumberFormat="1" applyFont="1" applyFill="1" applyProtection="1">
      <alignment horizontal="right" vertical="top" shrinkToFit="1"/>
    </xf>
    <xf numFmtId="10" fontId="7" fillId="5" borderId="2" xfId="22" applyNumberFormat="1" applyFont="1" applyFill="1" applyProtection="1">
      <alignment horizontal="center" vertical="top" shrinkToFit="1"/>
    </xf>
    <xf numFmtId="0" fontId="6" fillId="5" borderId="1" xfId="2" applyNumberFormat="1" applyFont="1" applyFill="1" applyProtection="1"/>
    <xf numFmtId="0" fontId="6" fillId="5" borderId="1" xfId="1" applyNumberFormat="1" applyFont="1" applyFill="1" applyProtection="1">
      <alignment horizontal="left" wrapText="1"/>
    </xf>
    <xf numFmtId="0" fontId="5" fillId="5" borderId="0" xfId="0" applyFont="1" applyFill="1" applyProtection="1">
      <protection locked="0"/>
    </xf>
    <xf numFmtId="0" fontId="6" fillId="5" borderId="5" xfId="12" applyNumberFormat="1" applyFont="1" applyFill="1" applyBorder="1" applyAlignment="1" applyProtection="1">
      <alignment horizontal="center" vertical="center" wrapText="1"/>
    </xf>
    <xf numFmtId="0" fontId="6" fillId="5" borderId="6" xfId="12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wrapText="1"/>
      <protection locked="0"/>
    </xf>
    <xf numFmtId="49" fontId="7" fillId="5" borderId="1" xfId="4" applyNumberFormat="1" applyFont="1" applyFill="1" applyAlignment="1" applyProtection="1">
      <alignment horizontal="center" wrapText="1"/>
    </xf>
    <xf numFmtId="49" fontId="8" fillId="0" borderId="0" xfId="0" applyNumberFormat="1" applyFont="1" applyAlignment="1" applyProtection="1">
      <alignment wrapText="1"/>
      <protection locked="0"/>
    </xf>
    <xf numFmtId="0" fontId="9" fillId="5" borderId="2" xfId="15" applyNumberFormat="1" applyFont="1" applyFill="1" applyProtection="1">
      <alignment horizontal="left" vertical="top" wrapText="1"/>
    </xf>
    <xf numFmtId="1" fontId="9" fillId="5" borderId="2" xfId="14" applyNumberFormat="1" applyFont="1" applyFill="1" applyProtection="1">
      <alignment horizontal="center" vertical="top" shrinkToFit="1"/>
    </xf>
    <xf numFmtId="0" fontId="9" fillId="5" borderId="2" xfId="16" applyNumberFormat="1" applyFont="1" applyFill="1" applyProtection="1">
      <alignment horizontal="center" vertical="top" wrapText="1"/>
    </xf>
    <xf numFmtId="4" fontId="9" fillId="5" borderId="2" xfId="17" applyNumberFormat="1" applyFont="1" applyFill="1" applyProtection="1">
      <alignment horizontal="right" vertical="top" shrinkToFit="1"/>
    </xf>
    <xf numFmtId="1" fontId="6" fillId="5" borderId="2" xfId="14" applyNumberFormat="1" applyFont="1" applyFill="1" applyAlignment="1" applyProtection="1">
      <alignment horizontal="center" shrinkToFit="1"/>
    </xf>
    <xf numFmtId="0" fontId="7" fillId="5" borderId="2" xfId="15" applyNumberFormat="1" applyFont="1" applyFill="1" applyAlignment="1" applyProtection="1">
      <alignment horizontal="left" wrapText="1"/>
    </xf>
    <xf numFmtId="1" fontId="7" fillId="5" borderId="2" xfId="14" applyNumberFormat="1" applyFont="1" applyFill="1" applyAlignment="1" applyProtection="1">
      <alignment horizontal="center" shrinkToFit="1"/>
    </xf>
    <xf numFmtId="0" fontId="7" fillId="5" borderId="2" xfId="16" applyNumberFormat="1" applyFont="1" applyFill="1" applyAlignment="1" applyProtection="1">
      <alignment horizontal="center" wrapText="1"/>
    </xf>
    <xf numFmtId="4" fontId="7" fillId="5" borderId="2" xfId="17" applyNumberFormat="1" applyFont="1" applyFill="1" applyAlignment="1" applyProtection="1">
      <alignment horizontal="right" shrinkToFit="1"/>
    </xf>
    <xf numFmtId="0" fontId="6" fillId="5" borderId="2" xfId="15" applyNumberFormat="1" applyFont="1" applyFill="1" applyAlignment="1" applyProtection="1">
      <alignment horizontal="left" wrapText="1"/>
    </xf>
    <xf numFmtId="0" fontId="6" fillId="5" borderId="2" xfId="16" applyNumberFormat="1" applyFont="1" applyFill="1" applyAlignment="1" applyProtection="1">
      <alignment horizontal="center" wrapText="1"/>
    </xf>
    <xf numFmtId="4" fontId="6" fillId="5" borderId="2" xfId="17" applyNumberFormat="1" applyFont="1" applyFill="1" applyAlignment="1" applyProtection="1">
      <alignment horizontal="right" shrinkToFit="1"/>
    </xf>
    <xf numFmtId="1" fontId="7" fillId="5" borderId="4" xfId="20" applyNumberFormat="1" applyFont="1" applyFill="1" applyAlignment="1" applyProtection="1">
      <alignment horizontal="left" shrinkToFit="1"/>
    </xf>
    <xf numFmtId="4" fontId="7" fillId="5" borderId="2" xfId="21" applyNumberFormat="1" applyFont="1" applyFill="1" applyAlignment="1" applyProtection="1">
      <alignment horizontal="right" shrinkToFit="1"/>
    </xf>
    <xf numFmtId="0" fontId="6" fillId="5" borderId="1" xfId="1" applyNumberFormat="1" applyFont="1" applyFill="1" applyProtection="1">
      <alignment horizontal="left" wrapText="1"/>
    </xf>
    <xf numFmtId="0" fontId="6" fillId="5" borderId="1" xfId="1" applyFont="1" applyFill="1">
      <alignment horizontal="left" wrapText="1"/>
    </xf>
    <xf numFmtId="1" fontId="7" fillId="5" borderId="2" xfId="19" applyNumberFormat="1" applyFont="1" applyFill="1" applyAlignment="1" applyProtection="1">
      <alignment horizontal="left" shrinkToFit="1"/>
    </xf>
    <xf numFmtId="1" fontId="7" fillId="5" borderId="2" xfId="19" applyFont="1" applyFill="1" applyAlignment="1">
      <alignment horizontal="left" shrinkToFit="1"/>
    </xf>
    <xf numFmtId="0" fontId="6" fillId="5" borderId="2" xfId="11" applyNumberFormat="1" applyFont="1" applyFill="1" applyProtection="1">
      <alignment horizontal="center" vertical="center" wrapText="1"/>
    </xf>
    <xf numFmtId="0" fontId="6" fillId="5" borderId="2" xfId="11" applyFont="1" applyFill="1">
      <alignment horizontal="center" vertical="center" wrapText="1"/>
    </xf>
    <xf numFmtId="0" fontId="6" fillId="5" borderId="2" xfId="6" applyNumberFormat="1" applyFont="1" applyFill="1" applyProtection="1">
      <alignment horizontal="center" vertical="center" wrapText="1"/>
    </xf>
    <xf numFmtId="0" fontId="6" fillId="5" borderId="2" xfId="6" applyFont="1" applyFill="1">
      <alignment horizontal="center" vertical="center" wrapText="1"/>
    </xf>
    <xf numFmtId="0" fontId="6" fillId="5" borderId="2" xfId="7" applyNumberFormat="1" applyFont="1" applyFill="1" applyProtection="1">
      <alignment horizontal="center" vertical="center" wrapText="1"/>
    </xf>
    <xf numFmtId="0" fontId="6" fillId="5" borderId="2" xfId="7" applyFont="1" applyFill="1">
      <alignment horizontal="center" vertical="center" wrapText="1"/>
    </xf>
    <xf numFmtId="0" fontId="6" fillId="5" borderId="2" xfId="8" applyNumberFormat="1" applyFont="1" applyFill="1" applyProtection="1">
      <alignment horizontal="center" vertical="center" wrapText="1"/>
    </xf>
    <xf numFmtId="0" fontId="6" fillId="5" borderId="2" xfId="8" applyFont="1" applyFill="1">
      <alignment horizontal="center" vertical="center" wrapText="1"/>
    </xf>
    <xf numFmtId="0" fontId="6" fillId="5" borderId="2" xfId="9" applyNumberFormat="1" applyFont="1" applyFill="1" applyProtection="1">
      <alignment horizontal="center" vertical="center" wrapText="1"/>
    </xf>
    <xf numFmtId="0" fontId="6" fillId="5" borderId="2" xfId="9" applyFont="1" applyFill="1">
      <alignment horizontal="center" vertical="center" wrapText="1"/>
    </xf>
    <xf numFmtId="0" fontId="6" fillId="5" borderId="2" xfId="10" applyNumberFormat="1" applyFont="1" applyFill="1" applyProtection="1">
      <alignment horizontal="center" vertical="center" wrapText="1"/>
    </xf>
    <xf numFmtId="0" fontId="6" fillId="5" borderId="2" xfId="10" applyFont="1" applyFill="1">
      <alignment horizontal="center" vertical="center" wrapText="1"/>
    </xf>
    <xf numFmtId="0" fontId="6" fillId="5" borderId="2" xfId="12" applyNumberFormat="1" applyFont="1" applyFill="1" applyProtection="1">
      <alignment horizontal="center" vertical="center" wrapText="1"/>
    </xf>
    <xf numFmtId="0" fontId="6" fillId="5" borderId="2" xfId="12" applyFont="1" applyFill="1">
      <alignment horizontal="center" vertical="center" wrapText="1"/>
    </xf>
    <xf numFmtId="0" fontId="6" fillId="5" borderId="5" xfId="12" applyNumberFormat="1" applyFont="1" applyFill="1" applyBorder="1" applyProtection="1">
      <alignment horizontal="center" vertical="center" wrapText="1"/>
    </xf>
    <xf numFmtId="0" fontId="6" fillId="5" borderId="6" xfId="12" applyNumberFormat="1" applyFont="1" applyFill="1" applyBorder="1" applyProtection="1">
      <alignment horizontal="center" vertical="center" wrapText="1"/>
    </xf>
    <xf numFmtId="49" fontId="7" fillId="5" borderId="1" xfId="4" applyNumberFormat="1" applyFont="1" applyFill="1" applyAlignment="1" applyProtection="1">
      <alignment horizontal="center" wrapText="1"/>
    </xf>
    <xf numFmtId="49" fontId="7" fillId="5" borderId="1" xfId="4" applyNumberFormat="1" applyFont="1" applyFill="1" applyAlignment="1">
      <alignment horizontal="center" wrapText="1"/>
    </xf>
    <xf numFmtId="49" fontId="6" fillId="5" borderId="1" xfId="5" applyNumberFormat="1" applyFont="1" applyFill="1" applyAlignment="1" applyProtection="1">
      <alignment horizontal="right" wrapText="1"/>
    </xf>
    <xf numFmtId="49" fontId="6" fillId="5" borderId="1" xfId="5" applyNumberFormat="1" applyFont="1" applyFill="1" applyAlignment="1">
      <alignment horizontal="right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showGridLines="0" showZeros="0" tabSelected="1" topLeftCell="B1" zoomScaleNormal="100" zoomScaleSheetLayoutView="100" workbookViewId="0">
      <pane ySplit="5" topLeftCell="A33" activePane="bottomLeft" state="frozen"/>
      <selection pane="bottomLeft" activeCell="P33" sqref="P33"/>
    </sheetView>
  </sheetViews>
  <sheetFormatPr defaultColWidth="9.109375" defaultRowHeight="14.4" outlineLevelRow="6" x14ac:dyDescent="0.3"/>
  <cols>
    <col min="1" max="1" width="9.109375" style="1" hidden="1"/>
    <col min="2" max="2" width="47.6640625" style="1" customWidth="1"/>
    <col min="3" max="3" width="21.6640625" style="1" customWidth="1"/>
    <col min="4" max="15" width="9.109375" style="1" hidden="1"/>
    <col min="16" max="16" width="15.6640625" style="1" customWidth="1"/>
    <col min="17" max="17" width="9.109375" style="1" hidden="1"/>
    <col min="18" max="18" width="15.88671875" style="1" customWidth="1"/>
    <col min="19" max="19" width="15.6640625" style="1" customWidth="1"/>
    <col min="20" max="29" width="9.109375" style="1" hidden="1"/>
    <col min="30" max="30" width="9.109375" style="1" customWidth="1"/>
    <col min="31" max="16384" width="9.109375" style="1"/>
  </cols>
  <sheetData>
    <row r="1" spans="1:30" ht="93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8" t="s">
        <v>84</v>
      </c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0" ht="73.2" customHeight="1" x14ac:dyDescent="0.3">
      <c r="A2" s="53" t="s">
        <v>83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17"/>
      <c r="AC2" s="17"/>
      <c r="AD2" s="2"/>
    </row>
    <row r="3" spans="1:30" ht="24.6" customHeight="1" x14ac:dyDescent="0.3">
      <c r="A3" s="55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2"/>
    </row>
    <row r="4" spans="1:30" ht="30" customHeight="1" x14ac:dyDescent="0.3">
      <c r="A4" s="39" t="s">
        <v>1</v>
      </c>
      <c r="B4" s="41" t="s">
        <v>2</v>
      </c>
      <c r="C4" s="43" t="s">
        <v>3</v>
      </c>
      <c r="D4" s="45" t="s">
        <v>1</v>
      </c>
      <c r="E4" s="47" t="s">
        <v>1</v>
      </c>
      <c r="F4" s="37" t="s">
        <v>4</v>
      </c>
      <c r="G4" s="38"/>
      <c r="H4" s="38"/>
      <c r="I4" s="37" t="s">
        <v>5</v>
      </c>
      <c r="J4" s="38"/>
      <c r="K4" s="38"/>
      <c r="L4" s="49" t="s">
        <v>1</v>
      </c>
      <c r="M4" s="49" t="s">
        <v>1</v>
      </c>
      <c r="N4" s="49" t="s">
        <v>1</v>
      </c>
      <c r="O4" s="49" t="s">
        <v>1</v>
      </c>
      <c r="P4" s="4" t="s">
        <v>6</v>
      </c>
      <c r="Q4" s="4" t="s">
        <v>81</v>
      </c>
      <c r="R4" s="14" t="s">
        <v>82</v>
      </c>
      <c r="S4" s="51" t="s">
        <v>7</v>
      </c>
      <c r="T4" s="49" t="s">
        <v>1</v>
      </c>
      <c r="U4" s="49" t="s">
        <v>1</v>
      </c>
      <c r="V4" s="49" t="s">
        <v>1</v>
      </c>
      <c r="W4" s="49" t="s">
        <v>1</v>
      </c>
      <c r="X4" s="49" t="s">
        <v>1</v>
      </c>
      <c r="Y4" s="49" t="s">
        <v>1</v>
      </c>
      <c r="Z4" s="37" t="s">
        <v>8</v>
      </c>
      <c r="AA4" s="38"/>
      <c r="AB4" s="37" t="s">
        <v>9</v>
      </c>
      <c r="AC4" s="38"/>
      <c r="AD4" s="2"/>
    </row>
    <row r="5" spans="1:30" x14ac:dyDescent="0.3">
      <c r="A5" s="40"/>
      <c r="B5" s="42"/>
      <c r="C5" s="44"/>
      <c r="D5" s="46"/>
      <c r="E5" s="48"/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50"/>
      <c r="M5" s="50"/>
      <c r="N5" s="50"/>
      <c r="O5" s="50"/>
      <c r="P5" s="5"/>
      <c r="Q5" s="5"/>
      <c r="R5" s="15"/>
      <c r="S5" s="52"/>
      <c r="T5" s="50"/>
      <c r="U5" s="50"/>
      <c r="V5" s="50"/>
      <c r="W5" s="50"/>
      <c r="X5" s="50"/>
      <c r="Y5" s="50"/>
      <c r="Z5" s="3" t="s">
        <v>1</v>
      </c>
      <c r="AA5" s="3" t="s">
        <v>1</v>
      </c>
      <c r="AB5" s="3" t="s">
        <v>1</v>
      </c>
      <c r="AC5" s="3" t="s">
        <v>1</v>
      </c>
      <c r="AD5" s="2"/>
    </row>
    <row r="6" spans="1:30" ht="26.4" customHeight="1" x14ac:dyDescent="0.3">
      <c r="A6" s="6" t="s">
        <v>10</v>
      </c>
      <c r="B6" s="19" t="s">
        <v>58</v>
      </c>
      <c r="C6" s="20" t="s">
        <v>10</v>
      </c>
      <c r="D6" s="20"/>
      <c r="E6" s="20"/>
      <c r="F6" s="21"/>
      <c r="G6" s="20"/>
      <c r="H6" s="20"/>
      <c r="I6" s="20"/>
      <c r="J6" s="20"/>
      <c r="K6" s="20"/>
      <c r="L6" s="20"/>
      <c r="M6" s="20"/>
      <c r="N6" s="20"/>
      <c r="O6" s="22">
        <v>0</v>
      </c>
      <c r="P6" s="22">
        <v>512330540.64999998</v>
      </c>
      <c r="Q6" s="22">
        <v>24867990.960000001</v>
      </c>
      <c r="R6" s="22">
        <f>SUM(S6-P6)</f>
        <v>24867990.960000038</v>
      </c>
      <c r="S6" s="22">
        <v>537198531.61000001</v>
      </c>
      <c r="T6" s="7">
        <v>537198531.61000001</v>
      </c>
      <c r="U6" s="7">
        <v>537198531.61000001</v>
      </c>
      <c r="V6" s="7">
        <v>0</v>
      </c>
      <c r="W6" s="7">
        <v>0</v>
      </c>
      <c r="X6" s="7">
        <v>0</v>
      </c>
      <c r="Y6" s="7">
        <v>0</v>
      </c>
      <c r="Z6" s="7">
        <v>159990807.44999999</v>
      </c>
      <c r="AA6" s="8">
        <v>0.70217564264276233</v>
      </c>
      <c r="AB6" s="7">
        <v>0</v>
      </c>
      <c r="AC6" s="8"/>
      <c r="AD6" s="2"/>
    </row>
    <row r="7" spans="1:30" ht="32.4" customHeight="1" outlineLevel="1" x14ac:dyDescent="0.3">
      <c r="A7" s="23" t="s">
        <v>11</v>
      </c>
      <c r="B7" s="24" t="s">
        <v>12</v>
      </c>
      <c r="C7" s="25" t="s">
        <v>11</v>
      </c>
      <c r="D7" s="25"/>
      <c r="E7" s="25"/>
      <c r="F7" s="26"/>
      <c r="G7" s="25"/>
      <c r="H7" s="25"/>
      <c r="I7" s="25"/>
      <c r="J7" s="25"/>
      <c r="K7" s="25"/>
      <c r="L7" s="25"/>
      <c r="M7" s="25"/>
      <c r="N7" s="25"/>
      <c r="O7" s="27">
        <v>0</v>
      </c>
      <c r="P7" s="27">
        <v>176473830</v>
      </c>
      <c r="Q7" s="27">
        <v>2296236.16</v>
      </c>
      <c r="R7" s="27">
        <f t="shared" ref="R7:R18" si="0">SUM(S7-P7)</f>
        <v>2296236.1599999964</v>
      </c>
      <c r="S7" s="27">
        <v>178770066.16</v>
      </c>
      <c r="T7" s="7">
        <v>178770066.16</v>
      </c>
      <c r="U7" s="7">
        <v>178770066.16</v>
      </c>
      <c r="V7" s="7">
        <v>0</v>
      </c>
      <c r="W7" s="7">
        <v>0</v>
      </c>
      <c r="X7" s="7">
        <v>0</v>
      </c>
      <c r="Y7" s="7">
        <v>0</v>
      </c>
      <c r="Z7" s="7">
        <v>52078937.990000002</v>
      </c>
      <c r="AA7" s="8">
        <v>0.70868200080326016</v>
      </c>
      <c r="AB7" s="7">
        <v>0</v>
      </c>
      <c r="AC7" s="8"/>
      <c r="AD7" s="2"/>
    </row>
    <row r="8" spans="1:30" ht="17.399999999999999" customHeight="1" outlineLevel="2" x14ac:dyDescent="0.3">
      <c r="A8" s="23" t="s">
        <v>13</v>
      </c>
      <c r="B8" s="24" t="s">
        <v>14</v>
      </c>
      <c r="C8" s="25" t="s">
        <v>13</v>
      </c>
      <c r="D8" s="25"/>
      <c r="E8" s="25"/>
      <c r="F8" s="26"/>
      <c r="G8" s="25"/>
      <c r="H8" s="25"/>
      <c r="I8" s="25"/>
      <c r="J8" s="25"/>
      <c r="K8" s="25"/>
      <c r="L8" s="25"/>
      <c r="M8" s="25"/>
      <c r="N8" s="25"/>
      <c r="O8" s="27">
        <v>0</v>
      </c>
      <c r="P8" s="27">
        <v>139862200</v>
      </c>
      <c r="Q8" s="27">
        <v>21743.89</v>
      </c>
      <c r="R8" s="27">
        <f t="shared" si="0"/>
        <v>21743.889999985695</v>
      </c>
      <c r="S8" s="27">
        <v>139883943.88999999</v>
      </c>
      <c r="T8" s="7">
        <v>139883943.88999999</v>
      </c>
      <c r="U8" s="7">
        <v>139883943.88999999</v>
      </c>
      <c r="V8" s="7">
        <v>0</v>
      </c>
      <c r="W8" s="7">
        <v>0</v>
      </c>
      <c r="X8" s="7">
        <v>0</v>
      </c>
      <c r="Y8" s="7">
        <v>0</v>
      </c>
      <c r="Z8" s="7">
        <v>42238248</v>
      </c>
      <c r="AA8" s="8">
        <v>0.69804791868597349</v>
      </c>
      <c r="AB8" s="7">
        <v>0</v>
      </c>
      <c r="AC8" s="8"/>
      <c r="AD8" s="2"/>
    </row>
    <row r="9" spans="1:30" ht="18.600000000000001" customHeight="1" outlineLevel="4" x14ac:dyDescent="0.3">
      <c r="A9" s="23" t="s">
        <v>59</v>
      </c>
      <c r="B9" s="28" t="s">
        <v>60</v>
      </c>
      <c r="C9" s="23" t="s">
        <v>59</v>
      </c>
      <c r="D9" s="23"/>
      <c r="E9" s="23"/>
      <c r="F9" s="29"/>
      <c r="G9" s="23"/>
      <c r="H9" s="23"/>
      <c r="I9" s="23"/>
      <c r="J9" s="23"/>
      <c r="K9" s="23"/>
      <c r="L9" s="23"/>
      <c r="M9" s="23"/>
      <c r="N9" s="23"/>
      <c r="O9" s="27">
        <v>0</v>
      </c>
      <c r="P9" s="30">
        <v>60000</v>
      </c>
      <c r="Q9" s="30">
        <v>21743.89</v>
      </c>
      <c r="R9" s="30">
        <f t="shared" si="0"/>
        <v>21743.89</v>
      </c>
      <c r="S9" s="30">
        <v>81743.89</v>
      </c>
      <c r="T9" s="7">
        <v>81743.89</v>
      </c>
      <c r="U9" s="7">
        <v>81743.89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1</v>
      </c>
      <c r="AB9" s="7">
        <v>0</v>
      </c>
      <c r="AC9" s="8"/>
      <c r="AD9" s="2"/>
    </row>
    <row r="10" spans="1:30" ht="18" customHeight="1" outlineLevel="4" x14ac:dyDescent="0.3">
      <c r="A10" s="23" t="s">
        <v>15</v>
      </c>
      <c r="B10" s="24" t="s">
        <v>16</v>
      </c>
      <c r="C10" s="25" t="s">
        <v>15</v>
      </c>
      <c r="D10" s="25"/>
      <c r="E10" s="25"/>
      <c r="F10" s="26"/>
      <c r="G10" s="25"/>
      <c r="H10" s="25"/>
      <c r="I10" s="25"/>
      <c r="J10" s="25"/>
      <c r="K10" s="25"/>
      <c r="L10" s="25"/>
      <c r="M10" s="25"/>
      <c r="N10" s="25"/>
      <c r="O10" s="27">
        <v>0</v>
      </c>
      <c r="P10" s="27">
        <v>139802200</v>
      </c>
      <c r="Q10" s="27">
        <v>0</v>
      </c>
      <c r="R10" s="27">
        <f t="shared" si="0"/>
        <v>0</v>
      </c>
      <c r="S10" s="27">
        <v>139802200</v>
      </c>
      <c r="T10" s="7">
        <v>139802200</v>
      </c>
      <c r="U10" s="7">
        <v>139802200</v>
      </c>
      <c r="V10" s="7">
        <v>0</v>
      </c>
      <c r="W10" s="7">
        <v>0</v>
      </c>
      <c r="X10" s="7">
        <v>0</v>
      </c>
      <c r="Y10" s="7">
        <v>0</v>
      </c>
      <c r="Z10" s="7">
        <v>42238248</v>
      </c>
      <c r="AA10" s="8">
        <v>0.69787136396995186</v>
      </c>
      <c r="AB10" s="7">
        <v>0</v>
      </c>
      <c r="AC10" s="8"/>
      <c r="AD10" s="2"/>
    </row>
    <row r="11" spans="1:30" ht="45.6" customHeight="1" outlineLevel="2" x14ac:dyDescent="0.3">
      <c r="A11" s="23" t="s">
        <v>17</v>
      </c>
      <c r="B11" s="24" t="s">
        <v>18</v>
      </c>
      <c r="C11" s="25" t="s">
        <v>17</v>
      </c>
      <c r="D11" s="25"/>
      <c r="E11" s="25"/>
      <c r="F11" s="26"/>
      <c r="G11" s="25"/>
      <c r="H11" s="25"/>
      <c r="I11" s="25"/>
      <c r="J11" s="25"/>
      <c r="K11" s="25"/>
      <c r="L11" s="25"/>
      <c r="M11" s="25"/>
      <c r="N11" s="25"/>
      <c r="O11" s="27">
        <v>0</v>
      </c>
      <c r="P11" s="27">
        <v>14791780</v>
      </c>
      <c r="Q11" s="27">
        <v>3570</v>
      </c>
      <c r="R11" s="27">
        <f t="shared" si="0"/>
        <v>3570</v>
      </c>
      <c r="S11" s="27">
        <v>14795350</v>
      </c>
      <c r="T11" s="7">
        <v>14795350</v>
      </c>
      <c r="U11" s="7">
        <v>14795350</v>
      </c>
      <c r="V11" s="7">
        <v>0</v>
      </c>
      <c r="W11" s="7">
        <v>0</v>
      </c>
      <c r="X11" s="7">
        <v>0</v>
      </c>
      <c r="Y11" s="7">
        <v>0</v>
      </c>
      <c r="Z11" s="7">
        <v>2071133.69</v>
      </c>
      <c r="AA11" s="8">
        <v>0.86001455254522541</v>
      </c>
      <c r="AB11" s="7">
        <v>0</v>
      </c>
      <c r="AC11" s="8"/>
      <c r="AD11" s="2"/>
    </row>
    <row r="12" spans="1:30" ht="44.4" customHeight="1" outlineLevel="4" x14ac:dyDescent="0.3">
      <c r="A12" s="23" t="s">
        <v>19</v>
      </c>
      <c r="B12" s="28" t="s">
        <v>20</v>
      </c>
      <c r="C12" s="23" t="s">
        <v>19</v>
      </c>
      <c r="D12" s="23"/>
      <c r="E12" s="23"/>
      <c r="F12" s="29"/>
      <c r="G12" s="23"/>
      <c r="H12" s="23"/>
      <c r="I12" s="23"/>
      <c r="J12" s="23"/>
      <c r="K12" s="23"/>
      <c r="L12" s="23"/>
      <c r="M12" s="23"/>
      <c r="N12" s="23"/>
      <c r="O12" s="27">
        <v>0</v>
      </c>
      <c r="P12" s="30">
        <v>14791780</v>
      </c>
      <c r="Q12" s="30">
        <v>3570</v>
      </c>
      <c r="R12" s="30">
        <f t="shared" si="0"/>
        <v>3570</v>
      </c>
      <c r="S12" s="30">
        <v>14795350</v>
      </c>
      <c r="T12" s="7">
        <v>14795350</v>
      </c>
      <c r="U12" s="7">
        <v>14795350</v>
      </c>
      <c r="V12" s="7">
        <v>0</v>
      </c>
      <c r="W12" s="7">
        <v>0</v>
      </c>
      <c r="X12" s="7">
        <v>0</v>
      </c>
      <c r="Y12" s="7">
        <v>0</v>
      </c>
      <c r="Z12" s="7">
        <v>2071133.69</v>
      </c>
      <c r="AA12" s="8">
        <v>0.86001455254522541</v>
      </c>
      <c r="AB12" s="7">
        <v>0</v>
      </c>
      <c r="AC12" s="8"/>
      <c r="AD12" s="2"/>
    </row>
    <row r="13" spans="1:30" ht="18.600000000000001" customHeight="1" outlineLevel="2" x14ac:dyDescent="0.3">
      <c r="A13" s="23" t="s">
        <v>21</v>
      </c>
      <c r="B13" s="24" t="s">
        <v>22</v>
      </c>
      <c r="C13" s="25" t="s">
        <v>21</v>
      </c>
      <c r="D13" s="25"/>
      <c r="E13" s="25"/>
      <c r="F13" s="26"/>
      <c r="G13" s="25"/>
      <c r="H13" s="25"/>
      <c r="I13" s="25"/>
      <c r="J13" s="25"/>
      <c r="K13" s="25"/>
      <c r="L13" s="25"/>
      <c r="M13" s="25"/>
      <c r="N13" s="25"/>
      <c r="O13" s="27">
        <v>0</v>
      </c>
      <c r="P13" s="27">
        <v>10800000</v>
      </c>
      <c r="Q13" s="27">
        <v>0</v>
      </c>
      <c r="R13" s="27">
        <f t="shared" si="0"/>
        <v>0</v>
      </c>
      <c r="S13" s="27">
        <v>10800000</v>
      </c>
      <c r="T13" s="7">
        <v>10800000</v>
      </c>
      <c r="U13" s="7">
        <v>10800000</v>
      </c>
      <c r="V13" s="7">
        <v>0</v>
      </c>
      <c r="W13" s="7">
        <v>0</v>
      </c>
      <c r="X13" s="7">
        <v>0</v>
      </c>
      <c r="Y13" s="7">
        <v>0</v>
      </c>
      <c r="Z13" s="7">
        <v>3054110.11</v>
      </c>
      <c r="AA13" s="8">
        <v>0.71721202685185181</v>
      </c>
      <c r="AB13" s="7">
        <v>0</v>
      </c>
      <c r="AC13" s="8"/>
      <c r="AD13" s="2"/>
    </row>
    <row r="14" spans="1:30" ht="31.2" customHeight="1" outlineLevel="4" x14ac:dyDescent="0.3">
      <c r="A14" s="23" t="s">
        <v>23</v>
      </c>
      <c r="B14" s="28" t="s">
        <v>24</v>
      </c>
      <c r="C14" s="23" t="s">
        <v>23</v>
      </c>
      <c r="D14" s="23"/>
      <c r="E14" s="23"/>
      <c r="F14" s="29"/>
      <c r="G14" s="23"/>
      <c r="H14" s="23"/>
      <c r="I14" s="23"/>
      <c r="J14" s="23"/>
      <c r="K14" s="23"/>
      <c r="L14" s="23"/>
      <c r="M14" s="23"/>
      <c r="N14" s="23"/>
      <c r="O14" s="27">
        <v>0</v>
      </c>
      <c r="P14" s="30">
        <v>9400000</v>
      </c>
      <c r="Q14" s="30">
        <v>97382.24</v>
      </c>
      <c r="R14" s="30">
        <f t="shared" si="0"/>
        <v>97382.240000000224</v>
      </c>
      <c r="S14" s="30">
        <v>9497382.2400000002</v>
      </c>
      <c r="T14" s="7">
        <v>9497382.2400000002</v>
      </c>
      <c r="U14" s="7">
        <v>9497382.2400000002</v>
      </c>
      <c r="V14" s="7">
        <v>0</v>
      </c>
      <c r="W14" s="7">
        <v>0</v>
      </c>
      <c r="X14" s="7">
        <v>0</v>
      </c>
      <c r="Y14" s="7">
        <v>0</v>
      </c>
      <c r="Z14" s="7">
        <v>2839548.83</v>
      </c>
      <c r="AA14" s="8">
        <v>0.70101773749394758</v>
      </c>
      <c r="AB14" s="7">
        <v>0</v>
      </c>
      <c r="AC14" s="8"/>
      <c r="AD14" s="2"/>
    </row>
    <row r="15" spans="1:30" ht="31.8" customHeight="1" outlineLevel="6" x14ac:dyDescent="0.3">
      <c r="A15" s="23" t="s">
        <v>25</v>
      </c>
      <c r="B15" s="28" t="s">
        <v>26</v>
      </c>
      <c r="C15" s="23" t="s">
        <v>25</v>
      </c>
      <c r="D15" s="23"/>
      <c r="E15" s="23"/>
      <c r="F15" s="29"/>
      <c r="G15" s="23"/>
      <c r="H15" s="23"/>
      <c r="I15" s="23"/>
      <c r="J15" s="23"/>
      <c r="K15" s="23"/>
      <c r="L15" s="23"/>
      <c r="M15" s="23"/>
      <c r="N15" s="23"/>
      <c r="O15" s="27">
        <v>0</v>
      </c>
      <c r="P15" s="30">
        <v>0</v>
      </c>
      <c r="Q15" s="30">
        <v>34899.53</v>
      </c>
      <c r="R15" s="30">
        <f t="shared" si="0"/>
        <v>34899.53</v>
      </c>
      <c r="S15" s="30">
        <v>34899.53</v>
      </c>
      <c r="T15" s="7">
        <v>34899.53</v>
      </c>
      <c r="U15" s="7">
        <v>34899.53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8">
        <v>1</v>
      </c>
      <c r="AB15" s="7">
        <v>0</v>
      </c>
      <c r="AC15" s="8"/>
      <c r="AD15" s="2"/>
    </row>
    <row r="16" spans="1:30" ht="34.799999999999997" customHeight="1" outlineLevel="4" x14ac:dyDescent="0.3">
      <c r="A16" s="23" t="s">
        <v>61</v>
      </c>
      <c r="B16" s="28" t="s">
        <v>62</v>
      </c>
      <c r="C16" s="23" t="s">
        <v>61</v>
      </c>
      <c r="D16" s="23"/>
      <c r="E16" s="23"/>
      <c r="F16" s="29"/>
      <c r="G16" s="23"/>
      <c r="H16" s="23"/>
      <c r="I16" s="23"/>
      <c r="J16" s="23"/>
      <c r="K16" s="23"/>
      <c r="L16" s="23"/>
      <c r="M16" s="23"/>
      <c r="N16" s="23"/>
      <c r="O16" s="27">
        <v>0</v>
      </c>
      <c r="P16" s="30">
        <v>0</v>
      </c>
      <c r="Q16" s="30">
        <v>-97382.24</v>
      </c>
      <c r="R16" s="30">
        <f t="shared" si="0"/>
        <v>-97382.24</v>
      </c>
      <c r="S16" s="30">
        <v>-97382.24</v>
      </c>
      <c r="T16" s="7">
        <v>-97382.24</v>
      </c>
      <c r="U16" s="7">
        <v>-97382.24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1</v>
      </c>
      <c r="AB16" s="7">
        <v>0</v>
      </c>
      <c r="AC16" s="8"/>
      <c r="AD16" s="2"/>
    </row>
    <row r="17" spans="1:30" ht="18.600000000000001" customHeight="1" outlineLevel="4" x14ac:dyDescent="0.3">
      <c r="A17" s="23" t="s">
        <v>63</v>
      </c>
      <c r="B17" s="28" t="s">
        <v>64</v>
      </c>
      <c r="C17" s="23" t="s">
        <v>63</v>
      </c>
      <c r="D17" s="23"/>
      <c r="E17" s="23"/>
      <c r="F17" s="29"/>
      <c r="G17" s="23"/>
      <c r="H17" s="23"/>
      <c r="I17" s="23"/>
      <c r="J17" s="23"/>
      <c r="K17" s="23"/>
      <c r="L17" s="23"/>
      <c r="M17" s="23"/>
      <c r="N17" s="23"/>
      <c r="O17" s="27">
        <v>0</v>
      </c>
      <c r="P17" s="30">
        <v>200000</v>
      </c>
      <c r="Q17" s="30">
        <v>0</v>
      </c>
      <c r="R17" s="30">
        <f t="shared" si="0"/>
        <v>0</v>
      </c>
      <c r="S17" s="30">
        <v>200000</v>
      </c>
      <c r="T17" s="7">
        <v>200000</v>
      </c>
      <c r="U17" s="7">
        <v>200000</v>
      </c>
      <c r="V17" s="7">
        <v>0</v>
      </c>
      <c r="W17" s="7">
        <v>0</v>
      </c>
      <c r="X17" s="7">
        <v>0</v>
      </c>
      <c r="Y17" s="7">
        <v>0</v>
      </c>
      <c r="Z17" s="7">
        <v>199738.12</v>
      </c>
      <c r="AA17" s="8">
        <v>1.3094000000000001E-3</v>
      </c>
      <c r="AB17" s="7">
        <v>0</v>
      </c>
      <c r="AC17" s="8"/>
      <c r="AD17" s="2"/>
    </row>
    <row r="18" spans="1:30" ht="33" customHeight="1" outlineLevel="4" x14ac:dyDescent="0.3">
      <c r="A18" s="23" t="s">
        <v>65</v>
      </c>
      <c r="B18" s="28" t="s">
        <v>66</v>
      </c>
      <c r="C18" s="23" t="s">
        <v>65</v>
      </c>
      <c r="D18" s="23"/>
      <c r="E18" s="23"/>
      <c r="F18" s="29"/>
      <c r="G18" s="23"/>
      <c r="H18" s="23"/>
      <c r="I18" s="23"/>
      <c r="J18" s="23"/>
      <c r="K18" s="23"/>
      <c r="L18" s="23"/>
      <c r="M18" s="23"/>
      <c r="N18" s="23"/>
      <c r="O18" s="27">
        <v>0</v>
      </c>
      <c r="P18" s="30">
        <v>1200000</v>
      </c>
      <c r="Q18" s="30">
        <v>0</v>
      </c>
      <c r="R18" s="30">
        <f t="shared" si="0"/>
        <v>0</v>
      </c>
      <c r="S18" s="30">
        <v>1200000</v>
      </c>
      <c r="T18" s="7">
        <v>1200000</v>
      </c>
      <c r="U18" s="7">
        <v>1200000</v>
      </c>
      <c r="V18" s="7">
        <v>0</v>
      </c>
      <c r="W18" s="7">
        <v>0</v>
      </c>
      <c r="X18" s="7">
        <v>0</v>
      </c>
      <c r="Y18" s="7">
        <v>0</v>
      </c>
      <c r="Z18" s="7">
        <v>14823.16</v>
      </c>
      <c r="AA18" s="8">
        <v>0.98764736666666664</v>
      </c>
      <c r="AB18" s="7">
        <v>0</v>
      </c>
      <c r="AC18" s="8"/>
      <c r="AD18" s="2"/>
    </row>
    <row r="19" spans="1:30" ht="18" customHeight="1" outlineLevel="2" x14ac:dyDescent="0.3">
      <c r="A19" s="23" t="s">
        <v>27</v>
      </c>
      <c r="B19" s="24" t="s">
        <v>28</v>
      </c>
      <c r="C19" s="25" t="s">
        <v>27</v>
      </c>
      <c r="D19" s="25"/>
      <c r="E19" s="25"/>
      <c r="F19" s="26"/>
      <c r="G19" s="25"/>
      <c r="H19" s="25"/>
      <c r="I19" s="25"/>
      <c r="J19" s="25"/>
      <c r="K19" s="25"/>
      <c r="L19" s="25"/>
      <c r="M19" s="25"/>
      <c r="N19" s="25"/>
      <c r="O19" s="27">
        <v>0</v>
      </c>
      <c r="P19" s="27">
        <v>2516600</v>
      </c>
      <c r="Q19" s="27">
        <v>0</v>
      </c>
      <c r="R19" s="27">
        <f t="shared" ref="R19:R34" si="1">SUM(S19-P19)</f>
        <v>0</v>
      </c>
      <c r="S19" s="27">
        <v>2516600</v>
      </c>
      <c r="T19" s="7">
        <v>2516600</v>
      </c>
      <c r="U19" s="7">
        <v>2516600</v>
      </c>
      <c r="V19" s="7">
        <v>0</v>
      </c>
      <c r="W19" s="7">
        <v>0</v>
      </c>
      <c r="X19" s="7">
        <v>0</v>
      </c>
      <c r="Y19" s="7">
        <v>0</v>
      </c>
      <c r="Z19" s="7">
        <v>700921.4</v>
      </c>
      <c r="AA19" s="8">
        <v>0.72148080743860765</v>
      </c>
      <c r="AB19" s="7">
        <v>0</v>
      </c>
      <c r="AC19" s="8"/>
      <c r="AD19" s="2"/>
    </row>
    <row r="20" spans="1:30" ht="17.399999999999999" customHeight="1" outlineLevel="4" x14ac:dyDescent="0.3">
      <c r="A20" s="23" t="s">
        <v>67</v>
      </c>
      <c r="B20" s="28" t="s">
        <v>68</v>
      </c>
      <c r="C20" s="23" t="s">
        <v>67</v>
      </c>
      <c r="D20" s="23"/>
      <c r="E20" s="23"/>
      <c r="F20" s="29"/>
      <c r="G20" s="23"/>
      <c r="H20" s="23"/>
      <c r="I20" s="23"/>
      <c r="J20" s="23"/>
      <c r="K20" s="23"/>
      <c r="L20" s="23"/>
      <c r="M20" s="23"/>
      <c r="N20" s="23"/>
      <c r="O20" s="27">
        <v>0</v>
      </c>
      <c r="P20" s="30">
        <v>2516600</v>
      </c>
      <c r="Q20" s="30">
        <v>0</v>
      </c>
      <c r="R20" s="30">
        <f t="shared" si="1"/>
        <v>0</v>
      </c>
      <c r="S20" s="30">
        <v>2516600</v>
      </c>
      <c r="T20" s="7">
        <v>2516600</v>
      </c>
      <c r="U20" s="7">
        <v>2516600</v>
      </c>
      <c r="V20" s="7">
        <v>0</v>
      </c>
      <c r="W20" s="7">
        <v>0</v>
      </c>
      <c r="X20" s="7">
        <v>0</v>
      </c>
      <c r="Y20" s="7">
        <v>0</v>
      </c>
      <c r="Z20" s="7">
        <v>700921.4</v>
      </c>
      <c r="AA20" s="8">
        <v>0.72148080743860765</v>
      </c>
      <c r="AB20" s="7">
        <v>0</v>
      </c>
      <c r="AC20" s="8"/>
      <c r="AD20" s="2"/>
    </row>
    <row r="21" spans="1:30" ht="18.600000000000001" customHeight="1" outlineLevel="2" x14ac:dyDescent="0.3">
      <c r="A21" s="23" t="s">
        <v>69</v>
      </c>
      <c r="B21" s="24" t="s">
        <v>70</v>
      </c>
      <c r="C21" s="25" t="s">
        <v>69</v>
      </c>
      <c r="D21" s="25"/>
      <c r="E21" s="25"/>
      <c r="F21" s="26"/>
      <c r="G21" s="25"/>
      <c r="H21" s="25"/>
      <c r="I21" s="25"/>
      <c r="J21" s="25"/>
      <c r="K21" s="25"/>
      <c r="L21" s="25"/>
      <c r="M21" s="25"/>
      <c r="N21" s="25"/>
      <c r="O21" s="27">
        <v>0</v>
      </c>
      <c r="P21" s="27">
        <v>950000</v>
      </c>
      <c r="Q21" s="27">
        <v>0</v>
      </c>
      <c r="R21" s="27">
        <f t="shared" si="1"/>
        <v>0</v>
      </c>
      <c r="S21" s="27">
        <v>950000</v>
      </c>
      <c r="T21" s="7">
        <v>950000</v>
      </c>
      <c r="U21" s="7">
        <v>950000</v>
      </c>
      <c r="V21" s="7">
        <v>0</v>
      </c>
      <c r="W21" s="7">
        <v>0</v>
      </c>
      <c r="X21" s="7">
        <v>0</v>
      </c>
      <c r="Y21" s="7">
        <v>0</v>
      </c>
      <c r="Z21" s="7">
        <v>193599.85</v>
      </c>
      <c r="AA21" s="8">
        <v>0.79621068421052632</v>
      </c>
      <c r="AB21" s="7">
        <v>0</v>
      </c>
      <c r="AC21" s="8"/>
      <c r="AD21" s="2"/>
    </row>
    <row r="22" spans="1:30" ht="47.4" customHeight="1" outlineLevel="4" x14ac:dyDescent="0.3">
      <c r="A22" s="23" t="s">
        <v>71</v>
      </c>
      <c r="B22" s="28" t="s">
        <v>72</v>
      </c>
      <c r="C22" s="23" t="s">
        <v>71</v>
      </c>
      <c r="D22" s="23"/>
      <c r="E22" s="23"/>
      <c r="F22" s="29"/>
      <c r="G22" s="23"/>
      <c r="H22" s="23"/>
      <c r="I22" s="23"/>
      <c r="J22" s="23"/>
      <c r="K22" s="23"/>
      <c r="L22" s="23"/>
      <c r="M22" s="23"/>
      <c r="N22" s="23"/>
      <c r="O22" s="27">
        <v>0</v>
      </c>
      <c r="P22" s="30">
        <v>950000</v>
      </c>
      <c r="Q22" s="30">
        <v>0</v>
      </c>
      <c r="R22" s="30">
        <f t="shared" si="1"/>
        <v>0</v>
      </c>
      <c r="S22" s="30">
        <v>950000</v>
      </c>
      <c r="T22" s="7">
        <v>950000</v>
      </c>
      <c r="U22" s="7">
        <v>950000</v>
      </c>
      <c r="V22" s="7">
        <v>0</v>
      </c>
      <c r="W22" s="7">
        <v>0</v>
      </c>
      <c r="X22" s="7">
        <v>0</v>
      </c>
      <c r="Y22" s="7">
        <v>0</v>
      </c>
      <c r="Z22" s="7">
        <v>193599.85</v>
      </c>
      <c r="AA22" s="8">
        <v>0.79621068421052632</v>
      </c>
      <c r="AB22" s="7">
        <v>0</v>
      </c>
      <c r="AC22" s="8"/>
      <c r="AD22" s="2"/>
    </row>
    <row r="23" spans="1:30" ht="58.2" customHeight="1" outlineLevel="2" x14ac:dyDescent="0.3">
      <c r="A23" s="23" t="s">
        <v>29</v>
      </c>
      <c r="B23" s="24" t="s">
        <v>30</v>
      </c>
      <c r="C23" s="25" t="s">
        <v>29</v>
      </c>
      <c r="D23" s="25"/>
      <c r="E23" s="25"/>
      <c r="F23" s="26"/>
      <c r="G23" s="25"/>
      <c r="H23" s="25"/>
      <c r="I23" s="25"/>
      <c r="J23" s="25"/>
      <c r="K23" s="25"/>
      <c r="L23" s="25"/>
      <c r="M23" s="25"/>
      <c r="N23" s="25"/>
      <c r="O23" s="27">
        <v>0</v>
      </c>
      <c r="P23" s="27">
        <v>2240000</v>
      </c>
      <c r="Q23" s="27">
        <v>66380.08</v>
      </c>
      <c r="R23" s="27">
        <f t="shared" si="1"/>
        <v>66380.080000000075</v>
      </c>
      <c r="S23" s="27">
        <v>2306380.08</v>
      </c>
      <c r="T23" s="7">
        <v>2306380.08</v>
      </c>
      <c r="U23" s="7">
        <v>2306380.08</v>
      </c>
      <c r="V23" s="7">
        <v>0</v>
      </c>
      <c r="W23" s="7">
        <v>0</v>
      </c>
      <c r="X23" s="7">
        <v>0</v>
      </c>
      <c r="Y23" s="7">
        <v>0</v>
      </c>
      <c r="Z23" s="7">
        <v>392432.69</v>
      </c>
      <c r="AA23" s="8">
        <v>0.82984908107600375</v>
      </c>
      <c r="AB23" s="7">
        <v>0</v>
      </c>
      <c r="AC23" s="8"/>
      <c r="AD23" s="2"/>
    </row>
    <row r="24" spans="1:30" ht="69.599999999999994" outlineLevel="5" x14ac:dyDescent="0.3">
      <c r="A24" s="23" t="s">
        <v>31</v>
      </c>
      <c r="B24" s="28" t="s">
        <v>32</v>
      </c>
      <c r="C24" s="23" t="s">
        <v>31</v>
      </c>
      <c r="D24" s="23"/>
      <c r="E24" s="23"/>
      <c r="F24" s="29"/>
      <c r="G24" s="23"/>
      <c r="H24" s="23"/>
      <c r="I24" s="23"/>
      <c r="J24" s="23"/>
      <c r="K24" s="23"/>
      <c r="L24" s="23"/>
      <c r="M24" s="23"/>
      <c r="N24" s="23"/>
      <c r="O24" s="27">
        <v>0</v>
      </c>
      <c r="P24" s="30">
        <v>1950000</v>
      </c>
      <c r="Q24" s="30">
        <v>25774.42</v>
      </c>
      <c r="R24" s="30">
        <f t="shared" si="1"/>
        <v>25774.419999999925</v>
      </c>
      <c r="S24" s="30">
        <v>1975774.42</v>
      </c>
      <c r="T24" s="7">
        <v>1975774.42</v>
      </c>
      <c r="U24" s="7">
        <v>1975774.42</v>
      </c>
      <c r="V24" s="7">
        <v>0</v>
      </c>
      <c r="W24" s="7">
        <v>0</v>
      </c>
      <c r="X24" s="7">
        <v>0</v>
      </c>
      <c r="Y24" s="7">
        <v>0</v>
      </c>
      <c r="Z24" s="7">
        <v>332432.69</v>
      </c>
      <c r="AA24" s="8">
        <v>0.8317456250901355</v>
      </c>
      <c r="AB24" s="7">
        <v>0</v>
      </c>
      <c r="AC24" s="8"/>
      <c r="AD24" s="2"/>
    </row>
    <row r="25" spans="1:30" ht="97.2" outlineLevel="5" x14ac:dyDescent="0.3">
      <c r="A25" s="23" t="s">
        <v>33</v>
      </c>
      <c r="B25" s="28" t="s">
        <v>34</v>
      </c>
      <c r="C25" s="23" t="s">
        <v>33</v>
      </c>
      <c r="D25" s="23"/>
      <c r="E25" s="23"/>
      <c r="F25" s="29"/>
      <c r="G25" s="23"/>
      <c r="H25" s="23"/>
      <c r="I25" s="23"/>
      <c r="J25" s="23"/>
      <c r="K25" s="23"/>
      <c r="L25" s="23"/>
      <c r="M25" s="23"/>
      <c r="N25" s="23"/>
      <c r="O25" s="27">
        <v>0</v>
      </c>
      <c r="P25" s="30">
        <v>50000</v>
      </c>
      <c r="Q25" s="30">
        <v>40605.660000000003</v>
      </c>
      <c r="R25" s="30">
        <f t="shared" si="1"/>
        <v>40605.660000000003</v>
      </c>
      <c r="S25" s="30">
        <v>90605.66</v>
      </c>
      <c r="T25" s="7">
        <v>90605.66</v>
      </c>
      <c r="U25" s="7">
        <v>90605.66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1</v>
      </c>
      <c r="AB25" s="7">
        <v>0</v>
      </c>
      <c r="AC25" s="8"/>
      <c r="AD25" s="2"/>
    </row>
    <row r="26" spans="1:30" ht="46.8" customHeight="1" outlineLevel="5" x14ac:dyDescent="0.3">
      <c r="A26" s="23" t="s">
        <v>73</v>
      </c>
      <c r="B26" s="28" t="s">
        <v>74</v>
      </c>
      <c r="C26" s="23" t="s">
        <v>73</v>
      </c>
      <c r="D26" s="23"/>
      <c r="E26" s="23"/>
      <c r="F26" s="29"/>
      <c r="G26" s="23"/>
      <c r="H26" s="23"/>
      <c r="I26" s="23"/>
      <c r="J26" s="23"/>
      <c r="K26" s="23"/>
      <c r="L26" s="23"/>
      <c r="M26" s="23"/>
      <c r="N26" s="23"/>
      <c r="O26" s="27">
        <v>0</v>
      </c>
      <c r="P26" s="30">
        <v>240000</v>
      </c>
      <c r="Q26" s="30">
        <v>0</v>
      </c>
      <c r="R26" s="30">
        <f t="shared" si="1"/>
        <v>0</v>
      </c>
      <c r="S26" s="30">
        <v>240000</v>
      </c>
      <c r="T26" s="7">
        <v>240000</v>
      </c>
      <c r="U26" s="7">
        <v>240000</v>
      </c>
      <c r="V26" s="7">
        <v>0</v>
      </c>
      <c r="W26" s="7">
        <v>0</v>
      </c>
      <c r="X26" s="7">
        <v>0</v>
      </c>
      <c r="Y26" s="7">
        <v>0</v>
      </c>
      <c r="Z26" s="7">
        <v>60000</v>
      </c>
      <c r="AA26" s="8">
        <v>0.75</v>
      </c>
      <c r="AB26" s="7">
        <v>0</v>
      </c>
      <c r="AC26" s="8"/>
      <c r="AD26" s="2"/>
    </row>
    <row r="27" spans="1:30" ht="34.799999999999997" customHeight="1" outlineLevel="2" x14ac:dyDescent="0.3">
      <c r="A27" s="23" t="s">
        <v>75</v>
      </c>
      <c r="B27" s="24" t="s">
        <v>76</v>
      </c>
      <c r="C27" s="25" t="s">
        <v>75</v>
      </c>
      <c r="D27" s="25"/>
      <c r="E27" s="25"/>
      <c r="F27" s="26"/>
      <c r="G27" s="25"/>
      <c r="H27" s="25"/>
      <c r="I27" s="25"/>
      <c r="J27" s="25"/>
      <c r="K27" s="25"/>
      <c r="L27" s="25"/>
      <c r="M27" s="25"/>
      <c r="N27" s="25"/>
      <c r="O27" s="27">
        <v>0</v>
      </c>
      <c r="P27" s="27">
        <v>500000</v>
      </c>
      <c r="Q27" s="27">
        <v>0</v>
      </c>
      <c r="R27" s="27">
        <f t="shared" si="1"/>
        <v>0</v>
      </c>
      <c r="S27" s="27">
        <v>500000</v>
      </c>
      <c r="T27" s="7">
        <v>500000</v>
      </c>
      <c r="U27" s="7">
        <v>500000</v>
      </c>
      <c r="V27" s="7">
        <v>0</v>
      </c>
      <c r="W27" s="7">
        <v>0</v>
      </c>
      <c r="X27" s="7">
        <v>0</v>
      </c>
      <c r="Y27" s="7">
        <v>0</v>
      </c>
      <c r="Z27" s="7">
        <v>156794.23000000001</v>
      </c>
      <c r="AA27" s="8">
        <v>0.68641154000000004</v>
      </c>
      <c r="AB27" s="7">
        <v>0</v>
      </c>
      <c r="AC27" s="8"/>
      <c r="AD27" s="2"/>
    </row>
    <row r="28" spans="1:30" ht="34.200000000000003" customHeight="1" outlineLevel="4" x14ac:dyDescent="0.3">
      <c r="A28" s="23" t="s">
        <v>77</v>
      </c>
      <c r="B28" s="28" t="s">
        <v>78</v>
      </c>
      <c r="C28" s="23" t="s">
        <v>77</v>
      </c>
      <c r="D28" s="23"/>
      <c r="E28" s="23"/>
      <c r="F28" s="29"/>
      <c r="G28" s="23"/>
      <c r="H28" s="23"/>
      <c r="I28" s="23"/>
      <c r="J28" s="23"/>
      <c r="K28" s="23"/>
      <c r="L28" s="23"/>
      <c r="M28" s="23"/>
      <c r="N28" s="23"/>
      <c r="O28" s="27">
        <v>0</v>
      </c>
      <c r="P28" s="30">
        <v>500000</v>
      </c>
      <c r="Q28" s="30">
        <v>0</v>
      </c>
      <c r="R28" s="30">
        <f t="shared" si="1"/>
        <v>0</v>
      </c>
      <c r="S28" s="30">
        <v>500000</v>
      </c>
      <c r="T28" s="7">
        <v>500000</v>
      </c>
      <c r="U28" s="7">
        <v>500000</v>
      </c>
      <c r="V28" s="7">
        <v>0</v>
      </c>
      <c r="W28" s="7">
        <v>0</v>
      </c>
      <c r="X28" s="7">
        <v>0</v>
      </c>
      <c r="Y28" s="7">
        <v>0</v>
      </c>
      <c r="Z28" s="7">
        <v>156794.23000000001</v>
      </c>
      <c r="AA28" s="8">
        <v>0.68641154000000004</v>
      </c>
      <c r="AB28" s="7">
        <v>0</v>
      </c>
      <c r="AC28" s="8"/>
      <c r="AD28" s="2"/>
    </row>
    <row r="29" spans="1:30" ht="44.4" customHeight="1" outlineLevel="2" x14ac:dyDescent="0.3">
      <c r="A29" s="23" t="s">
        <v>35</v>
      </c>
      <c r="B29" s="24" t="s">
        <v>36</v>
      </c>
      <c r="C29" s="25" t="s">
        <v>35</v>
      </c>
      <c r="D29" s="25"/>
      <c r="E29" s="25"/>
      <c r="F29" s="26"/>
      <c r="G29" s="25"/>
      <c r="H29" s="25"/>
      <c r="I29" s="25"/>
      <c r="J29" s="25"/>
      <c r="K29" s="25"/>
      <c r="L29" s="25"/>
      <c r="M29" s="25"/>
      <c r="N29" s="25"/>
      <c r="O29" s="27">
        <v>0</v>
      </c>
      <c r="P29" s="27">
        <v>2913250</v>
      </c>
      <c r="Q29" s="27">
        <v>484250.04</v>
      </c>
      <c r="R29" s="27">
        <f t="shared" si="1"/>
        <v>484250.04000000004</v>
      </c>
      <c r="S29" s="27">
        <v>3397500.04</v>
      </c>
      <c r="T29" s="7">
        <v>3397500.04</v>
      </c>
      <c r="U29" s="7">
        <v>3397500.04</v>
      </c>
      <c r="V29" s="7">
        <v>0</v>
      </c>
      <c r="W29" s="7">
        <v>0</v>
      </c>
      <c r="X29" s="7">
        <v>0</v>
      </c>
      <c r="Y29" s="7">
        <v>0</v>
      </c>
      <c r="Z29" s="7">
        <v>476618.41</v>
      </c>
      <c r="AA29" s="8">
        <v>0.85971496559570315</v>
      </c>
      <c r="AB29" s="7">
        <v>0</v>
      </c>
      <c r="AC29" s="8"/>
      <c r="AD29" s="2"/>
    </row>
    <row r="30" spans="1:30" ht="20.399999999999999" customHeight="1" outlineLevel="4" x14ac:dyDescent="0.3">
      <c r="A30" s="23" t="s">
        <v>37</v>
      </c>
      <c r="B30" s="28" t="s">
        <v>38</v>
      </c>
      <c r="C30" s="23" t="s">
        <v>37</v>
      </c>
      <c r="D30" s="23"/>
      <c r="E30" s="23"/>
      <c r="F30" s="29"/>
      <c r="G30" s="23"/>
      <c r="H30" s="23"/>
      <c r="I30" s="23"/>
      <c r="J30" s="23"/>
      <c r="K30" s="23"/>
      <c r="L30" s="23"/>
      <c r="M30" s="23"/>
      <c r="N30" s="23"/>
      <c r="O30" s="27">
        <v>0</v>
      </c>
      <c r="P30" s="30">
        <v>2913250</v>
      </c>
      <c r="Q30" s="30">
        <v>-65963.77</v>
      </c>
      <c r="R30" s="30">
        <f t="shared" si="1"/>
        <v>-65963.770000000019</v>
      </c>
      <c r="S30" s="30">
        <v>2847286.23</v>
      </c>
      <c r="T30" s="7">
        <v>2847286.23</v>
      </c>
      <c r="U30" s="7">
        <v>2847286.23</v>
      </c>
      <c r="V30" s="7">
        <v>0</v>
      </c>
      <c r="W30" s="7">
        <v>0</v>
      </c>
      <c r="X30" s="7">
        <v>0</v>
      </c>
      <c r="Y30" s="7">
        <v>0</v>
      </c>
      <c r="Z30" s="7">
        <v>400834.61</v>
      </c>
      <c r="AA30" s="8">
        <v>0.8592222285990545</v>
      </c>
      <c r="AB30" s="7">
        <v>0</v>
      </c>
      <c r="AC30" s="8"/>
      <c r="AD30" s="2"/>
    </row>
    <row r="31" spans="1:30" ht="47.4" customHeight="1" outlineLevel="2" x14ac:dyDescent="0.3">
      <c r="A31" s="23" t="s">
        <v>39</v>
      </c>
      <c r="B31" s="24" t="s">
        <v>40</v>
      </c>
      <c r="C31" s="25" t="s">
        <v>39</v>
      </c>
      <c r="D31" s="25"/>
      <c r="E31" s="25"/>
      <c r="F31" s="26"/>
      <c r="G31" s="25"/>
      <c r="H31" s="25"/>
      <c r="I31" s="25"/>
      <c r="J31" s="25"/>
      <c r="K31" s="25"/>
      <c r="L31" s="25"/>
      <c r="M31" s="25"/>
      <c r="N31" s="25"/>
      <c r="O31" s="27">
        <v>0</v>
      </c>
      <c r="P31" s="27">
        <v>400000</v>
      </c>
      <c r="Q31" s="27">
        <v>0</v>
      </c>
      <c r="R31" s="27">
        <f t="shared" si="1"/>
        <v>0</v>
      </c>
      <c r="S31" s="27">
        <v>400000</v>
      </c>
      <c r="T31" s="7">
        <v>400000</v>
      </c>
      <c r="U31" s="7">
        <v>400000</v>
      </c>
      <c r="V31" s="7">
        <v>0</v>
      </c>
      <c r="W31" s="7">
        <v>0</v>
      </c>
      <c r="X31" s="7">
        <v>0</v>
      </c>
      <c r="Y31" s="7">
        <v>0</v>
      </c>
      <c r="Z31" s="7">
        <v>195099.17</v>
      </c>
      <c r="AA31" s="8">
        <v>0.51225207500000003</v>
      </c>
      <c r="AB31" s="7">
        <v>0</v>
      </c>
      <c r="AC31" s="8"/>
      <c r="AD31" s="2"/>
    </row>
    <row r="32" spans="1:30" ht="105.6" customHeight="1" outlineLevel="4" x14ac:dyDescent="0.3">
      <c r="A32" s="23" t="s">
        <v>41</v>
      </c>
      <c r="B32" s="28" t="s">
        <v>42</v>
      </c>
      <c r="C32" s="23" t="s">
        <v>41</v>
      </c>
      <c r="D32" s="23"/>
      <c r="E32" s="23"/>
      <c r="F32" s="29"/>
      <c r="G32" s="23"/>
      <c r="H32" s="23"/>
      <c r="I32" s="23"/>
      <c r="J32" s="23"/>
      <c r="K32" s="23"/>
      <c r="L32" s="23"/>
      <c r="M32" s="23"/>
      <c r="N32" s="23"/>
      <c r="O32" s="27">
        <v>0</v>
      </c>
      <c r="P32" s="30">
        <v>100000</v>
      </c>
      <c r="Q32" s="30">
        <v>0</v>
      </c>
      <c r="R32" s="30">
        <f t="shared" si="1"/>
        <v>0</v>
      </c>
      <c r="S32" s="30">
        <v>100000</v>
      </c>
      <c r="T32" s="7">
        <v>100000</v>
      </c>
      <c r="U32" s="7">
        <v>100000</v>
      </c>
      <c r="V32" s="7">
        <v>0</v>
      </c>
      <c r="W32" s="7">
        <v>0</v>
      </c>
      <c r="X32" s="7">
        <v>0</v>
      </c>
      <c r="Y32" s="7">
        <v>0</v>
      </c>
      <c r="Z32" s="7">
        <v>100000</v>
      </c>
      <c r="AA32" s="8">
        <v>0</v>
      </c>
      <c r="AB32" s="7">
        <v>0</v>
      </c>
      <c r="AC32" s="8"/>
      <c r="AD32" s="2"/>
    </row>
    <row r="33" spans="1:30" ht="46.2" customHeight="1" outlineLevel="4" x14ac:dyDescent="0.3">
      <c r="A33" s="23" t="s">
        <v>43</v>
      </c>
      <c r="B33" s="28" t="s">
        <v>44</v>
      </c>
      <c r="C33" s="23" t="s">
        <v>43</v>
      </c>
      <c r="D33" s="23"/>
      <c r="E33" s="23"/>
      <c r="F33" s="29"/>
      <c r="G33" s="23"/>
      <c r="H33" s="23"/>
      <c r="I33" s="23"/>
      <c r="J33" s="23"/>
      <c r="K33" s="23"/>
      <c r="L33" s="23"/>
      <c r="M33" s="23"/>
      <c r="N33" s="23"/>
      <c r="O33" s="27">
        <v>0</v>
      </c>
      <c r="P33" s="30">
        <v>300000</v>
      </c>
      <c r="Q33" s="30">
        <v>0</v>
      </c>
      <c r="R33" s="30">
        <f t="shared" si="1"/>
        <v>0</v>
      </c>
      <c r="S33" s="30">
        <v>300000</v>
      </c>
      <c r="T33" s="7">
        <v>300000</v>
      </c>
      <c r="U33" s="7">
        <v>300000</v>
      </c>
      <c r="V33" s="7">
        <v>0</v>
      </c>
      <c r="W33" s="7">
        <v>0</v>
      </c>
      <c r="X33" s="7">
        <v>0</v>
      </c>
      <c r="Y33" s="7">
        <v>0</v>
      </c>
      <c r="Z33" s="7">
        <v>95099.17</v>
      </c>
      <c r="AA33" s="8">
        <v>0.68300276666666671</v>
      </c>
      <c r="AB33" s="7">
        <v>0</v>
      </c>
      <c r="AC33" s="8"/>
      <c r="AD33" s="2"/>
    </row>
    <row r="34" spans="1:30" ht="28.2" outlineLevel="2" x14ac:dyDescent="0.3">
      <c r="A34" s="23" t="s">
        <v>45</v>
      </c>
      <c r="B34" s="24" t="s">
        <v>46</v>
      </c>
      <c r="C34" s="25" t="s">
        <v>45</v>
      </c>
      <c r="D34" s="25"/>
      <c r="E34" s="25"/>
      <c r="F34" s="26"/>
      <c r="G34" s="25"/>
      <c r="H34" s="25"/>
      <c r="I34" s="25"/>
      <c r="J34" s="25"/>
      <c r="K34" s="25"/>
      <c r="L34" s="25"/>
      <c r="M34" s="25"/>
      <c r="N34" s="25"/>
      <c r="O34" s="27">
        <v>0</v>
      </c>
      <c r="P34" s="27">
        <v>1500000</v>
      </c>
      <c r="Q34" s="27">
        <v>0</v>
      </c>
      <c r="R34" s="27">
        <f t="shared" si="1"/>
        <v>0</v>
      </c>
      <c r="S34" s="27">
        <v>1500000</v>
      </c>
      <c r="T34" s="7">
        <v>1500000</v>
      </c>
      <c r="U34" s="7">
        <v>1500000</v>
      </c>
      <c r="V34" s="7">
        <v>0</v>
      </c>
      <c r="W34" s="7">
        <v>0</v>
      </c>
      <c r="X34" s="7">
        <v>0</v>
      </c>
      <c r="Y34" s="7">
        <v>0</v>
      </c>
      <c r="Z34" s="7">
        <v>879188.29</v>
      </c>
      <c r="AA34" s="8">
        <v>0.41387447333333333</v>
      </c>
      <c r="AB34" s="7">
        <v>0</v>
      </c>
      <c r="AC34" s="8"/>
      <c r="AD34" s="2"/>
    </row>
    <row r="35" spans="1:30" ht="18.600000000000001" customHeight="1" outlineLevel="4" x14ac:dyDescent="0.3">
      <c r="A35" s="23" t="s">
        <v>47</v>
      </c>
      <c r="B35" s="24" t="s">
        <v>48</v>
      </c>
      <c r="C35" s="25" t="s">
        <v>47</v>
      </c>
      <c r="D35" s="25"/>
      <c r="E35" s="25"/>
      <c r="F35" s="26"/>
      <c r="G35" s="25"/>
      <c r="H35" s="25"/>
      <c r="I35" s="25"/>
      <c r="J35" s="25"/>
      <c r="K35" s="25"/>
      <c r="L35" s="25"/>
      <c r="M35" s="25"/>
      <c r="N35" s="25"/>
      <c r="O35" s="27">
        <v>0</v>
      </c>
      <c r="P35" s="27">
        <v>0</v>
      </c>
      <c r="Q35" s="27">
        <v>1720292.15</v>
      </c>
      <c r="R35" s="27">
        <f t="shared" ref="R35" si="2">SUM(S35-P35)</f>
        <v>1720292.15</v>
      </c>
      <c r="S35" s="27">
        <v>1720292.15</v>
      </c>
      <c r="T35" s="7">
        <v>1720292.15</v>
      </c>
      <c r="U35" s="7">
        <v>1720292.15</v>
      </c>
      <c r="V35" s="7">
        <v>0</v>
      </c>
      <c r="W35" s="7">
        <v>0</v>
      </c>
      <c r="X35" s="7">
        <v>0</v>
      </c>
      <c r="Y35" s="7">
        <v>0</v>
      </c>
      <c r="Z35" s="7">
        <v>1720292.15</v>
      </c>
      <c r="AA35" s="8">
        <v>0</v>
      </c>
      <c r="AB35" s="7">
        <v>0</v>
      </c>
      <c r="AC35" s="8"/>
      <c r="AD35" s="2"/>
    </row>
    <row r="36" spans="1:30" ht="16.8" customHeight="1" outlineLevel="1" x14ac:dyDescent="0.3">
      <c r="A36" s="23" t="s">
        <v>49</v>
      </c>
      <c r="B36" s="24" t="s">
        <v>50</v>
      </c>
      <c r="C36" s="25" t="s">
        <v>49</v>
      </c>
      <c r="D36" s="25"/>
      <c r="E36" s="25"/>
      <c r="F36" s="26"/>
      <c r="G36" s="25"/>
      <c r="H36" s="25"/>
      <c r="I36" s="25"/>
      <c r="J36" s="25"/>
      <c r="K36" s="25"/>
      <c r="L36" s="25"/>
      <c r="M36" s="25"/>
      <c r="N36" s="25"/>
      <c r="O36" s="27">
        <v>0</v>
      </c>
      <c r="P36" s="27">
        <v>335856710.64999998</v>
      </c>
      <c r="Q36" s="27">
        <v>22571754.800000001</v>
      </c>
      <c r="R36" s="27">
        <f t="shared" ref="R36:R39" si="3">SUM(S36-P36)</f>
        <v>22571754.800000012</v>
      </c>
      <c r="S36" s="27">
        <v>358428465.44999999</v>
      </c>
      <c r="T36" s="7">
        <v>358428465.44999999</v>
      </c>
      <c r="U36" s="7">
        <v>358428465.44999999</v>
      </c>
      <c r="V36" s="7">
        <v>0</v>
      </c>
      <c r="W36" s="7">
        <v>0</v>
      </c>
      <c r="X36" s="7">
        <v>0</v>
      </c>
      <c r="Y36" s="7">
        <v>0</v>
      </c>
      <c r="Z36" s="7">
        <v>107911869.45999999</v>
      </c>
      <c r="AA36" s="8">
        <v>0.69893052627804342</v>
      </c>
      <c r="AB36" s="7">
        <v>0</v>
      </c>
      <c r="AC36" s="8"/>
      <c r="AD36" s="2"/>
    </row>
    <row r="37" spans="1:30" ht="33" customHeight="1" outlineLevel="3" x14ac:dyDescent="0.3">
      <c r="A37" s="23" t="s">
        <v>51</v>
      </c>
      <c r="B37" s="28" t="s">
        <v>52</v>
      </c>
      <c r="C37" s="23" t="s">
        <v>51</v>
      </c>
      <c r="D37" s="23"/>
      <c r="E37" s="23"/>
      <c r="F37" s="29"/>
      <c r="G37" s="23"/>
      <c r="H37" s="23"/>
      <c r="I37" s="23"/>
      <c r="J37" s="23"/>
      <c r="K37" s="23"/>
      <c r="L37" s="23"/>
      <c r="M37" s="23"/>
      <c r="N37" s="23"/>
      <c r="O37" s="27">
        <v>0</v>
      </c>
      <c r="P37" s="30">
        <v>8739404</v>
      </c>
      <c r="Q37" s="30">
        <v>1328040</v>
      </c>
      <c r="R37" s="30">
        <f t="shared" si="3"/>
        <v>1328040</v>
      </c>
      <c r="S37" s="30">
        <v>10067444</v>
      </c>
      <c r="T37" s="7">
        <v>10067444</v>
      </c>
      <c r="U37" s="7">
        <v>10067444</v>
      </c>
      <c r="V37" s="7">
        <v>0</v>
      </c>
      <c r="W37" s="7">
        <v>0</v>
      </c>
      <c r="X37" s="7">
        <v>0</v>
      </c>
      <c r="Y37" s="7">
        <v>0</v>
      </c>
      <c r="Z37" s="7">
        <v>2648504.6</v>
      </c>
      <c r="AA37" s="8">
        <v>0.73692383091477842</v>
      </c>
      <c r="AB37" s="7">
        <v>0</v>
      </c>
      <c r="AC37" s="8"/>
      <c r="AD37" s="2"/>
    </row>
    <row r="38" spans="1:30" ht="30.6" customHeight="1" outlineLevel="3" x14ac:dyDescent="0.3">
      <c r="A38" s="23" t="s">
        <v>53</v>
      </c>
      <c r="B38" s="28" t="s">
        <v>54</v>
      </c>
      <c r="C38" s="23" t="s">
        <v>53</v>
      </c>
      <c r="D38" s="23"/>
      <c r="E38" s="23"/>
      <c r="F38" s="29"/>
      <c r="G38" s="23"/>
      <c r="H38" s="23"/>
      <c r="I38" s="23"/>
      <c r="J38" s="23"/>
      <c r="K38" s="23"/>
      <c r="L38" s="23"/>
      <c r="M38" s="23"/>
      <c r="N38" s="23"/>
      <c r="O38" s="27">
        <v>0</v>
      </c>
      <c r="P38" s="30">
        <v>56157883.75</v>
      </c>
      <c r="Q38" s="30">
        <v>11352447.34</v>
      </c>
      <c r="R38" s="30">
        <f t="shared" si="3"/>
        <v>11352447.340000004</v>
      </c>
      <c r="S38" s="30">
        <v>67510331.090000004</v>
      </c>
      <c r="T38" s="7">
        <v>67510331.090000004</v>
      </c>
      <c r="U38" s="7">
        <v>67510331.090000004</v>
      </c>
      <c r="V38" s="7">
        <v>0</v>
      </c>
      <c r="W38" s="7">
        <v>0</v>
      </c>
      <c r="X38" s="7">
        <v>0</v>
      </c>
      <c r="Y38" s="7">
        <v>0</v>
      </c>
      <c r="Z38" s="7">
        <v>34064053.149999999</v>
      </c>
      <c r="AA38" s="8">
        <v>0.49542458761477243</v>
      </c>
      <c r="AB38" s="7">
        <v>0</v>
      </c>
      <c r="AC38" s="8"/>
      <c r="AD38" s="2"/>
    </row>
    <row r="39" spans="1:30" ht="30" customHeight="1" outlineLevel="3" x14ac:dyDescent="0.3">
      <c r="A39" s="23" t="s">
        <v>79</v>
      </c>
      <c r="B39" s="28" t="s">
        <v>80</v>
      </c>
      <c r="C39" s="23" t="s">
        <v>79</v>
      </c>
      <c r="D39" s="23"/>
      <c r="E39" s="23"/>
      <c r="F39" s="29"/>
      <c r="G39" s="23"/>
      <c r="H39" s="23"/>
      <c r="I39" s="23"/>
      <c r="J39" s="23"/>
      <c r="K39" s="23"/>
      <c r="L39" s="23"/>
      <c r="M39" s="23"/>
      <c r="N39" s="23"/>
      <c r="O39" s="27">
        <v>0</v>
      </c>
      <c r="P39" s="30">
        <v>243291757.90000001</v>
      </c>
      <c r="Q39" s="30">
        <v>7582524.96</v>
      </c>
      <c r="R39" s="30">
        <f t="shared" si="3"/>
        <v>7582524.9600000083</v>
      </c>
      <c r="S39" s="30">
        <v>250874282.86000001</v>
      </c>
      <c r="T39" s="7">
        <v>250874282.86000001</v>
      </c>
      <c r="U39" s="7">
        <v>250874282.86000001</v>
      </c>
      <c r="V39" s="7">
        <v>0</v>
      </c>
      <c r="W39" s="7">
        <v>0</v>
      </c>
      <c r="X39" s="7">
        <v>0</v>
      </c>
      <c r="Y39" s="7">
        <v>0</v>
      </c>
      <c r="Z39" s="7">
        <v>61909245.469999999</v>
      </c>
      <c r="AA39" s="8">
        <v>0.7532260191669452</v>
      </c>
      <c r="AB39" s="7">
        <v>0</v>
      </c>
      <c r="AC39" s="8"/>
      <c r="AD39" s="2"/>
    </row>
    <row r="40" spans="1:30" ht="18" customHeight="1" outlineLevel="3" x14ac:dyDescent="0.3">
      <c r="A40" s="23" t="s">
        <v>55</v>
      </c>
      <c r="B40" s="28" t="s">
        <v>56</v>
      </c>
      <c r="C40" s="23" t="s">
        <v>55</v>
      </c>
      <c r="D40" s="23"/>
      <c r="E40" s="23"/>
      <c r="F40" s="29"/>
      <c r="G40" s="23"/>
      <c r="H40" s="23"/>
      <c r="I40" s="23"/>
      <c r="J40" s="23"/>
      <c r="K40" s="23"/>
      <c r="L40" s="23"/>
      <c r="M40" s="23"/>
      <c r="N40" s="23"/>
      <c r="O40" s="27">
        <v>0</v>
      </c>
      <c r="P40" s="30">
        <v>27667665</v>
      </c>
      <c r="Q40" s="30">
        <v>2378213</v>
      </c>
      <c r="R40" s="30">
        <f t="shared" ref="R40:R41" si="4">SUM(S40-P40)</f>
        <v>2378213</v>
      </c>
      <c r="S40" s="30">
        <v>30045878</v>
      </c>
      <c r="T40" s="7">
        <v>30045878</v>
      </c>
      <c r="U40" s="7">
        <v>30045878</v>
      </c>
      <c r="V40" s="7">
        <v>0</v>
      </c>
      <c r="W40" s="7">
        <v>0</v>
      </c>
      <c r="X40" s="7">
        <v>0</v>
      </c>
      <c r="Y40" s="7">
        <v>0</v>
      </c>
      <c r="Z40" s="7">
        <v>9290066.2400000002</v>
      </c>
      <c r="AA40" s="8">
        <v>0.69080396851774473</v>
      </c>
      <c r="AB40" s="7">
        <v>0</v>
      </c>
      <c r="AC40" s="8"/>
      <c r="AD40" s="2"/>
    </row>
    <row r="41" spans="1:30" ht="21" customHeight="1" x14ac:dyDescent="0.3">
      <c r="A41" s="35" t="s">
        <v>57</v>
      </c>
      <c r="B41" s="36"/>
      <c r="C41" s="36"/>
      <c r="D41" s="36"/>
      <c r="E41" s="36"/>
      <c r="F41" s="36"/>
      <c r="G41" s="36"/>
      <c r="H41" s="36"/>
      <c r="I41" s="31"/>
      <c r="J41" s="31"/>
      <c r="K41" s="31"/>
      <c r="L41" s="31"/>
      <c r="M41" s="31"/>
      <c r="N41" s="31"/>
      <c r="O41" s="32">
        <v>0</v>
      </c>
      <c r="P41" s="32">
        <v>512330540.64999998</v>
      </c>
      <c r="Q41" s="32">
        <v>24867990.960000001</v>
      </c>
      <c r="R41" s="32">
        <f t="shared" si="4"/>
        <v>24867990.960000038</v>
      </c>
      <c r="S41" s="32">
        <v>537198531.61000001</v>
      </c>
      <c r="T41" s="9">
        <v>537198531.61000001</v>
      </c>
      <c r="U41" s="9">
        <v>537198531.61000001</v>
      </c>
      <c r="V41" s="9">
        <v>0</v>
      </c>
      <c r="W41" s="9">
        <v>0</v>
      </c>
      <c r="X41" s="9">
        <v>0</v>
      </c>
      <c r="Y41" s="9">
        <v>0</v>
      </c>
      <c r="Z41" s="9">
        <v>159990807.44999999</v>
      </c>
      <c r="AA41" s="10">
        <v>0.70217564264276233</v>
      </c>
      <c r="AB41" s="9">
        <v>0</v>
      </c>
      <c r="AC41" s="10"/>
      <c r="AD41" s="2"/>
    </row>
    <row r="42" spans="1:30" ht="12.75" customHeigh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2"/>
    </row>
    <row r="43" spans="1:30" x14ac:dyDescent="0.3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12"/>
      <c r="AA43" s="12"/>
      <c r="AB43" s="12"/>
      <c r="AC43" s="12"/>
      <c r="AD43" s="2"/>
    </row>
    <row r="44" spans="1:30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30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</sheetData>
  <mergeCells count="24">
    <mergeCell ref="A2:AA2"/>
    <mergeCell ref="A3:AC3"/>
    <mergeCell ref="Z4:AA4"/>
    <mergeCell ref="AB4:AC4"/>
    <mergeCell ref="V4:V5"/>
    <mergeCell ref="U4:U5"/>
    <mergeCell ref="W4:W5"/>
    <mergeCell ref="X4:X5"/>
    <mergeCell ref="Y4:Y5"/>
    <mergeCell ref="A43:Y43"/>
    <mergeCell ref="A41:H41"/>
    <mergeCell ref="F4:H4"/>
    <mergeCell ref="A4:A5"/>
    <mergeCell ref="B4:B5"/>
    <mergeCell ref="C4:C5"/>
    <mergeCell ref="D4:D5"/>
    <mergeCell ref="E4:E5"/>
    <mergeCell ref="I4:K4"/>
    <mergeCell ref="L4:L5"/>
    <mergeCell ref="M4:M5"/>
    <mergeCell ref="N4:N5"/>
    <mergeCell ref="O4:O5"/>
    <mergeCell ref="S4:S5"/>
    <mergeCell ref="T4:T5"/>
  </mergeCells>
  <pageMargins left="0.39370078740157483" right="0" top="0.39370078740157483" bottom="0" header="0.39370078740157483" footer="0.39370078740157483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user_24_5_14.03.2012_10:24:57&lt;/VariantName&gt;&#10;  &lt;VariantLink&gt;55171628&lt;/VariantLink&gt;&#10;  &lt;ReportCode&gt;7A4076477F0345C48A26197D4857F1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CE1330C-38FC-4C9F-BF3D-6AB7AE4BA0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(2)</vt:lpstr>
      <vt:lpstr>'Документ (2)'!Заголовки_для_печати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UCHNOV22\User</dc:creator>
  <cp:lastModifiedBy>Пользователь Windows</cp:lastModifiedBy>
  <cp:lastPrinted>2022-10-06T08:30:16Z</cp:lastPrinted>
  <dcterms:created xsi:type="dcterms:W3CDTF">2022-10-06T07:56:21Z</dcterms:created>
  <dcterms:modified xsi:type="dcterms:W3CDTF">2022-10-06T08:56:54Z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user_24_5_14.03.2012_10_24_57(7).xlsx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